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80" windowHeight="7540"/>
  </bookViews>
  <sheets>
    <sheet name="投资计划表" sheetId="1" r:id="rId1"/>
    <sheet name="存在问题项目表" sheetId="2" r:id="rId2"/>
  </sheets>
  <definedNames>
    <definedName name="_xlnm.Print_Titles" localSheetId="0">投资计划表!$3:4</definedName>
  </definedNames>
  <calcPr calcId="144525"/>
</workbook>
</file>

<file path=xl/sharedStrings.xml><?xml version="1.0" encoding="utf-8"?>
<sst xmlns="http://schemas.openxmlformats.org/spreadsheetml/2006/main" count="157">
  <si>
    <t>附件1</t>
  </si>
  <si>
    <t>2018年市本级财政投资计划表</t>
  </si>
  <si>
    <t>单位：万元</t>
  </si>
  <si>
    <t>序号</t>
  </si>
  <si>
    <t>项目名称</t>
  </si>
  <si>
    <t>建设内容</t>
  </si>
  <si>
    <t>年度建设任务（包括开工、竣工时间）</t>
  </si>
  <si>
    <t>项目总投资(万元)</t>
  </si>
  <si>
    <t>市财政安排资金额度</t>
  </si>
  <si>
    <t>责任部门</t>
  </si>
  <si>
    <t>备注</t>
  </si>
  <si>
    <t>一</t>
  </si>
  <si>
    <t>续建项目</t>
  </si>
  <si>
    <t>合计（20个）</t>
  </si>
  <si>
    <t>许昌市老年大学迁建项目</t>
  </si>
  <si>
    <t>总建筑面积40637.7平方米,主要建设综合楼一栋21层、教学楼一栋4层及附属配套功能用房。</t>
  </si>
  <si>
    <t>2018年12月底前完工</t>
  </si>
  <si>
    <t>市老干部局</t>
  </si>
  <si>
    <t>市投资总公司</t>
  </si>
  <si>
    <t>许昌市职工活动用房（职工之家）</t>
  </si>
  <si>
    <t>许昌市职工之家项目设计总建筑面积6.3万平方米，建设有职工健身苑、职工教育综合楼以及开放式群众活动场所等</t>
  </si>
  <si>
    <t>市总工会</t>
  </si>
  <si>
    <t>市妇幼保健院新建</t>
  </si>
  <si>
    <t>新建门急诊医技住院综合楼及相关配套设施，建筑面积5.6万平方米</t>
  </si>
  <si>
    <t>市卫计委</t>
  </si>
  <si>
    <t>零距离换乘中心二期</t>
  </si>
  <si>
    <t>位于高铁东站广场南侧，信息大楼及连廊部分。</t>
  </si>
  <si>
    <t>2019年5月底前完工</t>
  </si>
  <si>
    <t>市交通局</t>
  </si>
  <si>
    <t>许昌市消防综合训练基地、战勤保障大队和示范区消防站“三站合一”建设项目</t>
  </si>
  <si>
    <t>建筑面积3万平方米，主要建设消防综合训练基地及战勤保障大队综合楼、教学楼、官兵公寓楼、示范区消防站执勤楼、训练塔、附属体育场地及训练设施等</t>
  </si>
  <si>
    <t>消防支队</t>
  </si>
  <si>
    <t>市气象灾害检测预警中心</t>
  </si>
  <si>
    <t>总建筑面积2万平方米，建设雷达楼一座，业务信息处理中心办公楼一座</t>
  </si>
  <si>
    <t>市气象局</t>
  </si>
  <si>
    <t>市精神卫生康复中心</t>
  </si>
  <si>
    <t>许昌市精神卫生康复中心大楼建设项目总面积：25618平方米，其中1#、2#康复楼建筑面积21689平方米，地下车库建筑面积3929平方米。共设床位480张。</t>
  </si>
  <si>
    <t>市民政局</t>
  </si>
  <si>
    <t>市老年综合福利大楼</t>
  </si>
  <si>
    <t>楼外电力设施、亮化工程、给排水、道路硬化、绿化、化粪池工程等。</t>
  </si>
  <si>
    <t>2018年7月底前完工</t>
  </si>
  <si>
    <t>豫南办案基地和河南省检察官学院许昌分院</t>
  </si>
  <si>
    <t xml:space="preserve">位于建安大道以北，学院路以西。主楼22层，高96.7米，大楼总建筑面积28491平方米。集豫南办案基地、检察官教育培训、侦查技术试验、反腐败警示教育、检务公开、生活服务保障等六大功能于一体。 </t>
  </si>
  <si>
    <t>市检察院</t>
  </si>
  <si>
    <t>中心城区积水点整治</t>
  </si>
  <si>
    <t>1、八一路雨水改造工程;2、莲城大道雨水改造工程;3、许由路立交桥南侧慢道积水改造工程；4、护城河周边入河口改造工程;5、清潩河、许扶运河入河口改造工程；6、中心区泵站改造工程；7、雨污混接、雨污合流管网改造工程；8、北城河东城河污水管道上岸工程；9、湖滨路污水引入七一路工程；10、南关桥污水过河管道改造工程；11、莲花湾污水泵站进水管道；12、西护城河北侧闸门改造工程；13、市区积水点监测预警系统</t>
  </si>
  <si>
    <t>2018年9月底前完工</t>
  </si>
  <si>
    <t>市水务局</t>
  </si>
  <si>
    <t>国家陶瓷质检中心质检设备</t>
  </si>
  <si>
    <t>国家陶瓷质检中心及质检设备购买安装。</t>
  </si>
  <si>
    <t>市质监局</t>
  </si>
  <si>
    <t>灞陵桥景区创4A景区</t>
  </si>
  <si>
    <t>依据创4A景区规划对景区进行整体提升改造，主要建设生态停车场、游客服务中心、A级厕所改造、河道石质护栏、旅游商铺、灞陵古渡码头、景区导视系统、智慧旅游及电动车棚等</t>
  </si>
  <si>
    <t>市文广新局</t>
  </si>
  <si>
    <t>科技馆科协布展</t>
  </si>
  <si>
    <t>科协科技馆内部布展装修工程、设备采购安装</t>
  </si>
  <si>
    <t>市科协</t>
  </si>
  <si>
    <t>科技馆青少年宫布展</t>
  </si>
  <si>
    <t>许昌市青少年活动中心内部布展装修工程、设备采购安装</t>
  </si>
  <si>
    <t>团市委</t>
  </si>
  <si>
    <t>市区供水管网改造</t>
  </si>
  <si>
    <t>对中心城区望田路、北关西巷、劳动北巷、文峰东巷、票房街、玉皇阁路、八一路、冯庄街部分路段老旧供水管网进行更新改造；对中心城区2000座雨污检查井安装防坠网；对莲花湾退水拱沟春水桥至文峰路段局部坍塌部分改造为混凝土管道；天宝路泵站更换变压器、低压综合柜及电容柜各一台；中立交泵站电路改造成双回路电源；北立交泵站加装1台45kw机泵；泵站控制系统电源控制进行升级改造。</t>
  </si>
  <si>
    <t>2018.8-2018.12</t>
  </si>
  <si>
    <t>市六中改扩建项目</t>
  </si>
  <si>
    <t>新建项目教学楼、学生服务中心、风雨操场及报告厅、人防兼地下室地下停车场、300米运动场地、校园道路铺装及硬化、校园水电排管网系统、学校大门及门卫室等；整体改造综合楼（实验室、办公室、计算机室等）</t>
  </si>
  <si>
    <t>2019年8月底前完工</t>
  </si>
  <si>
    <t>市教育局</t>
  </si>
  <si>
    <t>市一高南北校区改扩建</t>
  </si>
  <si>
    <t>一高北校区后续建设、许昌高中南校区提升改造、南北地道建设及文物楼更新改造。</t>
  </si>
  <si>
    <t>市海绵城市建设项目</t>
  </si>
  <si>
    <t>19个市政道路与管网、3个建筑与小区、6个公园与水系进行海绵改造，以及监测及一体化管控平台。</t>
  </si>
  <si>
    <t>2018.8-2019.12</t>
  </si>
  <si>
    <t>市住建局</t>
  </si>
  <si>
    <t>火车站前广场提升改造</t>
  </si>
  <si>
    <t>对广场景观提升改造，改造面积约21500平方木；地下停车场建设，并兼顾人防功能（可停放社会车辆480辆）。对票房街进行提升改造，包括道路、亮化、绿化、管线等建设内容。由市住建局负责工程建设；由市人防办负责处理原火车站地下空间开发项目产生的遗留问题，确保项目能够建设</t>
  </si>
  <si>
    <t>食品药品监管信息化平台</t>
  </si>
  <si>
    <t>建成涵盖市、县、乡、村四级的食品药品安全综合监管统一平台，建成市、县两级联动的监控指挥中心，完善信息安全、信息标准和应用支撑平台三大支撑体系，建成日常监管、稽查执法、应急处理、信息监测、信用管理、溯源管理、行政服务为核心内容的七大应用系统</t>
  </si>
  <si>
    <t>市食药监局</t>
  </si>
  <si>
    <t>二、</t>
  </si>
  <si>
    <t>新建项目</t>
  </si>
  <si>
    <t>合计（17个）</t>
  </si>
  <si>
    <t>四改一增</t>
  </si>
  <si>
    <t>老庭院、老厂院、老市场、老街道改造升级，增加停车位</t>
  </si>
  <si>
    <t>2018.1- 2018.12</t>
  </si>
  <si>
    <t>规范化城市社区建设项目</t>
  </si>
  <si>
    <t>2018年计划建设规范化城市社区73个，按照每个投入300万标准，经初步估算，共需资金约21900万元，建议市本级采取以奖待补的形式，按照每个20万元的标准给予1460万元的资金支持</t>
  </si>
  <si>
    <t>2018.11-2018.12</t>
  </si>
  <si>
    <t>交通秩序综合整治</t>
  </si>
  <si>
    <t>对20个重点路口、10个重点区域、36处易拥堵点段进行综合整治，在35处建设违法停车自动抓拍系统，6个路口建设非机动车和行人闯红灯自动抓拍和人脸显示系统，6个路口建设信号灯自适应系统，提高路口通行效率，切实缓解重点路段、重点时段交通拥堵压力</t>
  </si>
  <si>
    <t>2018.3-2018.12</t>
  </si>
  <si>
    <t>市公安局</t>
  </si>
  <si>
    <t>卫生服务提升项目</t>
  </si>
  <si>
    <t>中心城区新建1个、续建1个、规范改造提升5个社区卫生服务中心，实现社区卫生服务中心全覆盖。在全市开展新生儿耳聋基因芯片筛查项目，减少出生缺陷发生。对60周岁及以上独生子女家庭父母、计划生育特殊家庭父母进行住院护理补贴，补贴标准为每人每天100元、150元，补贴天数当年最多不超过60天，减轻计划生育家庭和特殊家庭医疗护理负担</t>
  </si>
  <si>
    <t>2018.1-2018.12</t>
  </si>
  <si>
    <t>1012万元已拨付</t>
  </si>
  <si>
    <t>校车监控平台建设</t>
  </si>
  <si>
    <t>逐步建立统一的校车数字化信息平台和运行网络，建议依托校车公司建立监控平台，与移动公司合作，为乘车学生开通校讯通乘车卡，使家长随时掌握孩子出行情况；建成与公安机关联网运行的校车动态监控和应急报警系统，对每辆校车统一登记编号、统一建立档案、统一配置GPS定位系统和行车记录仪，详细登记车主、驾驶人、车辆的基本资料以及车辆购买、运行、检修等动态信息，随时掌握校车运行线路和安全状况</t>
  </si>
  <si>
    <t>2018.4 -2018.6</t>
  </si>
  <si>
    <t>2018年智慧阅读空间建设项目</t>
  </si>
  <si>
    <t>在全市中心城区范围内建设公益性智慧阅读空间，建成智慧阅读空间18座。各区建设，市财政承担购书费162万</t>
  </si>
  <si>
    <t>2018.01-2018.12</t>
  </si>
  <si>
    <t>公交都市创建</t>
  </si>
  <si>
    <t>北枢纽、滨河路首末站建设，西站、南站枢纽建设及公交车购置</t>
  </si>
  <si>
    <t>2000万已拨付</t>
  </si>
  <si>
    <t>特勤消防站建设项目</t>
  </si>
  <si>
    <t>位于陈庄街与景福路交叉口西南角</t>
  </si>
  <si>
    <t>2018.10-2020.7</t>
  </si>
  <si>
    <t>许昌至信阳高速公路（许昌境段）</t>
  </si>
  <si>
    <r>
      <rPr>
        <sz val="9"/>
        <color indexed="8"/>
        <rFont val="宋体"/>
        <charset val="134"/>
      </rPr>
      <t>项目全长</t>
    </r>
    <r>
      <rPr>
        <sz val="9"/>
        <color indexed="8"/>
        <rFont val="宋体"/>
        <charset val="0"/>
      </rPr>
      <t>171.806</t>
    </r>
    <r>
      <rPr>
        <sz val="9"/>
        <color indexed="8"/>
        <rFont val="宋体"/>
        <charset val="134"/>
      </rPr>
      <t>公里，其中许昌段长</t>
    </r>
    <r>
      <rPr>
        <sz val="9"/>
        <color indexed="8"/>
        <rFont val="宋体"/>
        <charset val="0"/>
      </rPr>
      <t>8.04</t>
    </r>
    <r>
      <rPr>
        <sz val="9"/>
        <color indexed="8"/>
        <rFont val="宋体"/>
        <charset val="134"/>
      </rPr>
      <t>公里，拟采用双向四车道高速公路技术标准，设计速度</t>
    </r>
    <r>
      <rPr>
        <sz val="9"/>
        <color indexed="8"/>
        <rFont val="宋体"/>
        <charset val="0"/>
      </rPr>
      <t>120</t>
    </r>
    <r>
      <rPr>
        <sz val="9"/>
        <color indexed="8"/>
        <rFont val="宋体"/>
        <charset val="134"/>
      </rPr>
      <t>公里</t>
    </r>
    <r>
      <rPr>
        <sz val="9"/>
        <color indexed="8"/>
        <rFont val="宋体"/>
        <charset val="0"/>
      </rPr>
      <t>/</t>
    </r>
    <r>
      <rPr>
        <sz val="9"/>
        <color indexed="8"/>
        <rFont val="宋体"/>
        <charset val="134"/>
      </rPr>
      <t>小时</t>
    </r>
  </si>
  <si>
    <t>2018.05-2020.12</t>
  </si>
  <si>
    <t>人民防空“一所三基地”</t>
  </si>
  <si>
    <t>位于永昌大道北侧，小洪河以东，占地面积约30亩。资金来源人防工程异地建设费和上级补助资金</t>
  </si>
  <si>
    <t>2018.9 -2020.9</t>
  </si>
  <si>
    <t>市人防办</t>
  </si>
  <si>
    <t>中心城区37条道路路灯设施整治提质项目</t>
  </si>
  <si>
    <t>许昌市文峰路、新兴路等37条道路路灯节能提升改造：
1、中心区新建（改造）路灯的道路12条；
2、中心区改造：
（1）加装小LED路灯灯的道路7条；
（2）更换新型LED灯头的道路6条；
（3）更换电缆的道路2条；
（4）配合曹魏古城建设新建改造的道路10条</t>
  </si>
  <si>
    <t>2018.5-2018.12</t>
  </si>
  <si>
    <t>市路灯管理所</t>
  </si>
  <si>
    <t>市供电公司</t>
  </si>
  <si>
    <t>市管区域“绿满许昌”行动及道路游园广场</t>
  </si>
  <si>
    <t xml:space="preserve"> 1、市管区域生态园林城市提升（180万元）。包括(1)立体绿化试点（100万元）；(2)道路游园广场绿化植物补植补栽（80万元）。2、市管区域游园广场避难场所建设（400万元）。根据中国人居环境奖关于城市固定避难场所建设要求，在市管区域建设清潩河游园、八龙游园、八龙桥游园、潩新苑、春秋广场、南湖游园6个固定避难场所。3、市管区域道路游园广场精细化管理招标养护（220万元）。包括文峰广场、清潩河游园、七一路、文峰路、八一路、莲城大道、新兴路，总管养面积33.5万平方米。</t>
  </si>
  <si>
    <t>2018.7-2018.12</t>
  </si>
  <si>
    <t>市城管局</t>
  </si>
  <si>
    <t>中心区环卫设施及装备提升项目</t>
  </si>
  <si>
    <t>1、环卫设施提升，共计530万：城市公厕方面，市直新建1座，改建2座；更新中转站压缩设备及建筑提升7座。2、环卫装备购置，共计470万：更新密闭式垃圾转运车10辆，35万/台，共计350万；购置1000个分类是果皮箱，1200元/个，共计120万</t>
  </si>
  <si>
    <t>北汝河大陈闸重建工程</t>
  </si>
  <si>
    <t>大陈闸拆除重建</t>
  </si>
  <si>
    <t>2018.11-2019.12</t>
  </si>
  <si>
    <t>许昌西湖公园西围墙提升改造工程</t>
  </si>
  <si>
    <t>公园西门至南门（劳动路段）将原围墙进行拆除，长度约465.5米，东西宽从南至北约4-30米，宽度不等，沿岸保留现状柳树的基础上，调整人行健康步道，给市民群众提供休闲健身的场所，沿驳岸增加绿化基础上保证市民安全。同时，对公园整体标识系统和照明系统提升改造</t>
  </si>
  <si>
    <t>2018.4-2018.7</t>
  </si>
  <si>
    <t>特警支队及执法办案中心改造项目</t>
  </si>
  <si>
    <t>房屋安全加固、单体结构改造、信息化系统及室外配套管网等，办公所需的设施设备等</t>
  </si>
  <si>
    <t>已拨付</t>
  </si>
  <si>
    <t>永昌东路下穿隧道及景观</t>
  </si>
  <si>
    <t>项目西起文峰路、东至魏文路，包含青梅路、竹林路交叉路口改造，全长约1.2公里，建设主要内容包括道路工程、隧道工程、给排水工程、电气工程、交通工程、景观绿化等其他相关附属工程。</t>
  </si>
  <si>
    <t>2018.8-2019.9</t>
  </si>
  <si>
    <t>三</t>
  </si>
  <si>
    <t>前期工作</t>
  </si>
  <si>
    <t>合计（2个）</t>
  </si>
  <si>
    <t>许昌市档案馆新馆建设项目</t>
  </si>
  <si>
    <t>建筑面积2万平方米，主要建设市档案馆新馆、地下车库及人防工程</t>
  </si>
  <si>
    <t>市档案局</t>
  </si>
  <si>
    <t>列入前期工作，2018年办理开工前各项手续，市财政局根据实际情况安排前期工作经费</t>
  </si>
  <si>
    <t>中水利用项目</t>
  </si>
  <si>
    <t>对现有瑞贝卡污水处理厂、开发区屯南污水处理厂、东城区邓庄污水处理厂、魏都区宏源污水处理厂、建安区三达污水处理厂、长葛市清源污水处理厂、长葛市污水净化公司新建处理工艺，进行提标改造，出水水质达到IV类以上，确保排水能够直接利用。从瑞贝卡污水处理厂开始，末端进入颍汝总干渠后满足静脉产业园和补充市区河湖生态用水,全长16公里</t>
  </si>
  <si>
    <t>市水务局做前期工作；环保局争取列入省级项目库，争取上级资金支持；2018年进行项目论证，办理开工前各项手续，市财政局根据实际情况安排前期工作经费</t>
  </si>
  <si>
    <t>附件2</t>
  </si>
  <si>
    <t>存在问题在建项目表</t>
  </si>
  <si>
    <t>存在问题</t>
  </si>
  <si>
    <t>无施工许可证，资金使用存在问题。</t>
  </si>
  <si>
    <t>无土地证、规划许可证、施工许可证。</t>
  </si>
  <si>
    <t>未报批概算、无土地证、施工许可证。</t>
  </si>
  <si>
    <t>无施工许可证</t>
  </si>
  <si>
    <t>尚未竣工，部分工程未报批手续。</t>
  </si>
  <si>
    <t>除南北地下通道外其余项目未报批手续。</t>
  </si>
  <si>
    <t xml:space="preserve">在建项目核查标准：一是市直部门谋划并作为实施主体；二是需要市财政投资；三是截至中央经济工作会议召开之日前（2017年12月18日）已实质性开工，并已达到一定比例的工程进度，如果停工会形成烂尾工程影响政府形象。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</si>
</sst>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indexed="8"/>
      <name val="宋体"/>
      <charset val="134"/>
    </font>
    <font>
      <sz val="11"/>
      <color indexed="9"/>
      <name val="宋体"/>
      <charset val="0"/>
    </font>
    <font>
      <sz val="11"/>
      <color indexed="8"/>
      <name val="宋体"/>
      <charset val="0"/>
    </font>
    <font>
      <b/>
      <sz val="11"/>
      <color indexed="8"/>
      <name val="宋体"/>
      <charset val="0"/>
    </font>
    <font>
      <b/>
      <sz val="11"/>
      <color indexed="52"/>
      <name val="宋体"/>
      <charset val="0"/>
    </font>
    <font>
      <b/>
      <sz val="18"/>
      <color indexed="62"/>
      <name val="宋体"/>
      <charset val="134"/>
    </font>
    <font>
      <b/>
      <sz val="13"/>
      <color indexed="62"/>
      <name val="宋体"/>
      <charset val="134"/>
    </font>
    <font>
      <sz val="12"/>
      <name val="宋体"/>
      <charset val="134"/>
    </font>
    <font>
      <sz val="11"/>
      <color indexed="60"/>
      <name val="宋体"/>
      <charset val="0"/>
    </font>
    <font>
      <b/>
      <sz val="15"/>
      <color indexed="62"/>
      <name val="宋体"/>
      <charset val="134"/>
    </font>
    <font>
      <sz val="11"/>
      <color indexed="62"/>
      <name val="宋体"/>
      <charset val="0"/>
    </font>
    <font>
      <u/>
      <sz val="11"/>
      <color indexed="12"/>
      <name val="宋体"/>
      <charset val="0"/>
    </font>
    <font>
      <u/>
      <sz val="11"/>
      <color indexed="20"/>
      <name val="宋体"/>
      <charset val="0"/>
    </font>
    <font>
      <sz val="11"/>
      <color indexed="52"/>
      <name val="宋体"/>
      <charset val="0"/>
    </font>
    <font>
      <b/>
      <sz val="11"/>
      <color indexed="63"/>
      <name val="宋体"/>
      <charset val="0"/>
    </font>
    <font>
      <sz val="11"/>
      <color indexed="10"/>
      <name val="宋体"/>
      <charset val="0"/>
    </font>
    <font>
      <b/>
      <sz val="11"/>
      <color indexed="62"/>
      <name val="宋体"/>
      <charset val="134"/>
    </font>
    <font>
      <sz val="11"/>
      <color indexed="17"/>
      <name val="宋体"/>
      <charset val="0"/>
    </font>
    <font>
      <b/>
      <sz val="11"/>
      <color indexed="9"/>
      <name val="宋体"/>
      <charset val="0"/>
    </font>
    <font>
      <i/>
      <sz val="11"/>
      <color indexed="23"/>
      <name val="宋体"/>
      <charset val="0"/>
    </font>
    <font>
      <sz val="10"/>
      <color indexed="8"/>
      <name val="宋体"/>
      <charset val="134"/>
    </font>
    <font>
      <b/>
      <sz val="24"/>
      <color indexed="8"/>
      <name val="宋体"/>
      <charset val="134"/>
    </font>
    <font>
      <b/>
      <sz val="10"/>
      <color indexed="8"/>
      <name val="宋体"/>
      <charset val="134"/>
    </font>
    <font>
      <b/>
      <sz val="9"/>
      <color indexed="8"/>
      <name val="宋体"/>
      <charset val="134"/>
    </font>
    <font>
      <sz val="9"/>
      <name val="宋体"/>
      <charset val="134"/>
    </font>
    <font>
      <sz val="9"/>
      <color indexed="8"/>
      <name val="宋体"/>
      <charset val="134"/>
    </font>
    <font>
      <b/>
      <sz val="20"/>
      <color indexed="8"/>
      <name val="宋体"/>
      <charset val="134"/>
    </font>
    <font>
      <sz val="9"/>
      <color indexed="8"/>
      <name val="宋体"/>
      <charset val="0"/>
    </font>
    <font>
      <b/>
      <sz val="9"/>
      <name val="宋体"/>
      <charset val="134"/>
    </font>
  </fonts>
  <fills count="17">
    <fill>
      <patternFill patternType="none"/>
    </fill>
    <fill>
      <patternFill patternType="gray125"/>
    </fill>
    <fill>
      <patternFill patternType="solid">
        <fgColor indexed="5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indexed="29"/>
        <bgColor indexed="64"/>
      </patternFill>
    </fill>
    <fill>
      <patternFill patternType="solid">
        <fgColor indexed="44"/>
        <bgColor indexed="64"/>
      </patternFill>
    </fill>
    <fill>
      <patternFill patternType="solid">
        <fgColor indexed="53"/>
        <bgColor indexed="64"/>
      </patternFill>
    </fill>
    <fill>
      <patternFill patternType="solid">
        <fgColor indexed="49"/>
        <bgColor indexed="64"/>
      </patternFill>
    </fill>
    <fill>
      <patternFill patternType="solid">
        <fgColor indexed="27"/>
        <bgColor indexed="64"/>
      </patternFill>
    </fill>
    <fill>
      <patternFill patternType="solid">
        <fgColor indexed="42"/>
        <bgColor indexed="64"/>
      </patternFill>
    </fill>
    <fill>
      <patternFill patternType="solid">
        <fgColor indexed="5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1" fillId="8" borderId="0" applyNumberFormat="0" applyBorder="0" applyAlignment="0" applyProtection="0">
      <alignment vertical="center"/>
    </xf>
    <xf numFmtId="41" fontId="0" fillId="0" borderId="0" applyFont="0" applyFill="0" applyBorder="0" applyAlignment="0" applyProtection="0">
      <alignment vertical="center"/>
    </xf>
    <xf numFmtId="0" fontId="7" fillId="0" borderId="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42" fontId="0" fillId="0" borderId="0" applyFont="0" applyFill="0" applyBorder="0" applyAlignment="0" applyProtection="0">
      <alignment vertical="center"/>
    </xf>
    <xf numFmtId="0" fontId="2" fillId="4" borderId="0" applyNumberFormat="0" applyBorder="0" applyAlignment="0" applyProtection="0">
      <alignment vertical="center"/>
    </xf>
    <xf numFmtId="0" fontId="10" fillId="3" borderId="3" applyNumberFormat="0" applyAlignment="0" applyProtection="0">
      <alignment vertical="center"/>
    </xf>
    <xf numFmtId="0" fontId="8" fillId="10" borderId="0" applyNumberFormat="0" applyBorder="0" applyAlignment="0" applyProtection="0">
      <alignment vertical="center"/>
    </xf>
    <xf numFmtId="0" fontId="2" fillId="9" borderId="0" applyNumberFormat="0" applyBorder="0" applyAlignment="0" applyProtection="0">
      <alignment vertical="center"/>
    </xf>
    <xf numFmtId="0" fontId="1"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5"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 fillId="10" borderId="0" applyNumberFormat="0" applyBorder="0" applyAlignment="0" applyProtection="0">
      <alignment vertical="center"/>
    </xf>
    <xf numFmtId="0" fontId="19" fillId="0" borderId="0" applyNumberFormat="0" applyFill="0" applyBorder="0" applyAlignment="0" applyProtection="0">
      <alignment vertical="center"/>
    </xf>
    <xf numFmtId="0" fontId="9" fillId="0" borderId="4" applyNumberFormat="0" applyFill="0" applyAlignment="0" applyProtection="0">
      <alignment vertical="center"/>
    </xf>
    <xf numFmtId="0" fontId="6" fillId="0" borderId="4" applyNumberFormat="0" applyFill="0" applyAlignment="0" applyProtection="0">
      <alignment vertical="center"/>
    </xf>
    <xf numFmtId="0" fontId="16" fillId="0" borderId="8" applyNumberFormat="0" applyFill="0" applyAlignment="0" applyProtection="0">
      <alignment vertical="center"/>
    </xf>
    <xf numFmtId="0" fontId="1" fillId="11" borderId="0" applyNumberFormat="0" applyBorder="0" applyAlignment="0" applyProtection="0">
      <alignment vertical="center"/>
    </xf>
    <xf numFmtId="0" fontId="14" fillId="4" borderId="7" applyNumberFormat="0" applyAlignment="0" applyProtection="0">
      <alignment vertical="center"/>
    </xf>
    <xf numFmtId="0" fontId="1" fillId="3" borderId="0" applyNumberFormat="0" applyBorder="0" applyAlignment="0" applyProtection="0">
      <alignment vertical="center"/>
    </xf>
    <xf numFmtId="0" fontId="4" fillId="4" borderId="3" applyNumberFormat="0" applyAlignment="0" applyProtection="0">
      <alignment vertical="center"/>
    </xf>
    <xf numFmtId="0" fontId="18" fillId="16" borderId="9" applyNumberFormat="0" applyAlignment="0" applyProtection="0">
      <alignment vertical="center"/>
    </xf>
    <xf numFmtId="0" fontId="13" fillId="0" borderId="6" applyNumberFormat="0" applyFill="0" applyAlignment="0" applyProtection="0">
      <alignment vertical="center"/>
    </xf>
    <xf numFmtId="0" fontId="1" fillId="12" borderId="0" applyNumberFormat="0" applyBorder="0" applyAlignment="0" applyProtection="0">
      <alignment vertical="center"/>
    </xf>
    <xf numFmtId="0" fontId="2" fillId="15" borderId="0" applyNumberFormat="0" applyBorder="0" applyAlignment="0" applyProtection="0">
      <alignment vertical="center"/>
    </xf>
    <xf numFmtId="0" fontId="3" fillId="0" borderId="2" applyNumberFormat="0" applyFill="0" applyAlignment="0" applyProtection="0">
      <alignment vertical="center"/>
    </xf>
    <xf numFmtId="0" fontId="17" fillId="15" borderId="0" applyNumberFormat="0" applyBorder="0" applyAlignment="0" applyProtection="0">
      <alignment vertical="center"/>
    </xf>
    <xf numFmtId="0" fontId="8" fillId="7" borderId="0" applyNumberFormat="0" applyBorder="0" applyAlignment="0" applyProtection="0">
      <alignment vertical="center"/>
    </xf>
    <xf numFmtId="0" fontId="1" fillId="13" borderId="0" applyNumberFormat="0" applyBorder="0" applyAlignment="0" applyProtection="0">
      <alignment vertical="center"/>
    </xf>
    <xf numFmtId="0" fontId="2" fillId="6"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1" fillId="16" borderId="0" applyNumberFormat="0" applyBorder="0" applyAlignment="0" applyProtection="0">
      <alignment vertical="center"/>
    </xf>
    <xf numFmtId="0" fontId="2" fillId="5" borderId="0" applyNumberFormat="0" applyBorder="0" applyAlignment="0" applyProtection="0">
      <alignment vertical="center"/>
    </xf>
    <xf numFmtId="0" fontId="2" fillId="3" borderId="0" applyNumberFormat="0" applyBorder="0" applyAlignment="0" applyProtection="0">
      <alignment vertical="center"/>
    </xf>
    <xf numFmtId="0" fontId="1" fillId="13" borderId="0" applyNumberFormat="0" applyBorder="0" applyAlignment="0" applyProtection="0">
      <alignment vertical="center"/>
    </xf>
    <xf numFmtId="0" fontId="2" fillId="11" borderId="0" applyNumberFormat="0" applyBorder="0" applyAlignment="0" applyProtection="0">
      <alignment vertical="center"/>
    </xf>
    <xf numFmtId="0" fontId="1" fillId="11" borderId="0" applyNumberFormat="0" applyBorder="0" applyAlignment="0" applyProtection="0">
      <alignment vertical="center"/>
    </xf>
    <xf numFmtId="0" fontId="1" fillId="2" borderId="0" applyNumberFormat="0" applyBorder="0" applyAlignment="0" applyProtection="0">
      <alignment vertical="center"/>
    </xf>
    <xf numFmtId="0" fontId="2" fillId="15" borderId="0" applyNumberFormat="0" applyBorder="0" applyAlignment="0" applyProtection="0">
      <alignment vertical="center"/>
    </xf>
    <xf numFmtId="0" fontId="1" fillId="2" borderId="0" applyNumberFormat="0" applyBorder="0" applyAlignment="0" applyProtection="0">
      <alignment vertical="center"/>
    </xf>
  </cellStyleXfs>
  <cellXfs count="53">
    <xf numFmtId="0" fontId="0" fillId="0" borderId="0" xfId="0">
      <alignment vertical="center"/>
    </xf>
    <xf numFmtId="0" fontId="20" fillId="0" borderId="0" xfId="0" applyFont="1">
      <alignment vertical="center"/>
    </xf>
    <xf numFmtId="0" fontId="0" fillId="0" borderId="0" xfId="0" applyAlignment="1">
      <alignment horizontal="center" vertical="center"/>
    </xf>
    <xf numFmtId="0" fontId="21" fillId="0" borderId="0" xfId="0" applyFont="1" applyBorder="1" applyAlignment="1">
      <alignment horizontal="center" vertical="center"/>
    </xf>
    <xf numFmtId="0" fontId="22" fillId="0" borderId="1" xfId="0" applyFont="1" applyBorder="1" applyAlignment="1">
      <alignment horizontal="center" vertical="center" wrapText="1"/>
    </xf>
    <xf numFmtId="0" fontId="20" fillId="0" borderId="1" xfId="0" applyFont="1" applyBorder="1" applyAlignment="1">
      <alignment horizontal="center" vertical="center"/>
    </xf>
    <xf numFmtId="0" fontId="20" fillId="0" borderId="1" xfId="0" applyNumberFormat="1" applyFont="1" applyFill="1" applyBorder="1" applyAlignment="1">
      <alignment horizontal="left" vertical="center" wrapText="1"/>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25" fillId="0" borderId="0" xfId="0" applyFont="1" applyFill="1" applyBorder="1" applyAlignment="1">
      <alignment vertical="center"/>
    </xf>
    <xf numFmtId="0" fontId="23" fillId="0" borderId="0" xfId="0" applyFont="1" applyFill="1" applyBorder="1" applyAlignment="1">
      <alignment vertical="center"/>
    </xf>
    <xf numFmtId="0" fontId="25" fillId="0" borderId="0" xfId="0" applyFont="1" applyFill="1" applyBorder="1" applyAlignment="1">
      <alignment horizontal="center" vertical="center"/>
    </xf>
    <xf numFmtId="0" fontId="25" fillId="0" borderId="0" xfId="0" applyFont="1" applyFill="1" applyAlignment="1">
      <alignment horizontal="left" vertical="center"/>
    </xf>
    <xf numFmtId="0" fontId="25" fillId="0" borderId="0" xfId="0" applyFont="1" applyFill="1" applyAlignment="1">
      <alignment vertical="center"/>
    </xf>
    <xf numFmtId="0" fontId="0" fillId="0" borderId="0" xfId="0" applyFont="1" applyFill="1" applyAlignment="1">
      <alignment vertical="center"/>
    </xf>
    <xf numFmtId="0" fontId="20"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26" fillId="0" borderId="0" xfId="0" applyFont="1" applyFill="1" applyAlignment="1">
      <alignment horizontal="center" vertical="center"/>
    </xf>
    <xf numFmtId="0" fontId="26" fillId="0" borderId="0" xfId="0" applyFont="1" applyFill="1" applyAlignment="1">
      <alignment horizontal="left" vertical="center"/>
    </xf>
    <xf numFmtId="0" fontId="20" fillId="0" borderId="0" xfId="0" applyFont="1" applyFill="1" applyAlignment="1">
      <alignment horizontal="right" vertical="center" wrapText="1"/>
    </xf>
    <xf numFmtId="0" fontId="22" fillId="0" borderId="1" xfId="0" applyFont="1" applyFill="1" applyBorder="1" applyAlignment="1">
      <alignment horizontal="center" vertical="center"/>
    </xf>
    <xf numFmtId="0"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xf>
    <xf numFmtId="0" fontId="20" fillId="0" borderId="1" xfId="0" applyFont="1" applyFill="1" applyBorder="1" applyAlignment="1">
      <alignment horizontal="left" vertical="center"/>
    </xf>
    <xf numFmtId="0" fontId="23" fillId="0" borderId="1" xfId="0" applyFont="1" applyFill="1" applyBorder="1" applyAlignment="1">
      <alignment horizontal="center" vertical="center"/>
    </xf>
    <xf numFmtId="0" fontId="25" fillId="0" borderId="1" xfId="0" applyNumberFormat="1" applyFont="1" applyFill="1" applyBorder="1" applyAlignment="1">
      <alignment horizontal="left" vertical="center" wrapText="1"/>
    </xf>
    <xf numFmtId="0" fontId="25" fillId="0"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4" fillId="0" borderId="1" xfId="0" applyNumberFormat="1" applyFont="1" applyFill="1" applyBorder="1" applyAlignment="1">
      <alignment horizontal="left" vertical="center" wrapText="1"/>
    </xf>
    <xf numFmtId="0" fontId="24" fillId="0" borderId="1"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 xfId="0" applyFont="1" applyFill="1" applyBorder="1" applyAlignment="1">
      <alignment vertical="center"/>
    </xf>
    <xf numFmtId="0" fontId="23" fillId="0" borderId="1" xfId="0" applyFont="1" applyFill="1" applyBorder="1" applyAlignment="1">
      <alignment horizontal="left" vertical="center" wrapText="1"/>
    </xf>
    <xf numFmtId="0" fontId="23" fillId="0" borderId="1" xfId="0" applyFont="1" applyFill="1" applyBorder="1" applyAlignment="1">
      <alignment horizontal="left" vertical="center"/>
    </xf>
    <xf numFmtId="0" fontId="24" fillId="0"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25" fillId="0" borderId="1" xfId="0" applyNumberFormat="1" applyFont="1" applyFill="1" applyBorder="1" applyAlignment="1">
      <alignment vertical="center" wrapText="1"/>
    </xf>
    <xf numFmtId="0" fontId="27"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5" applyFont="1" applyFill="1" applyBorder="1" applyAlignment="1">
      <alignment horizontal="center" vertical="center" wrapText="1"/>
    </xf>
    <xf numFmtId="0" fontId="24" fillId="0" borderId="1" xfId="0" applyFont="1" applyFill="1" applyBorder="1" applyAlignment="1">
      <alignment horizontal="center" vertical="center"/>
    </xf>
    <xf numFmtId="0" fontId="28" fillId="0" borderId="1" xfId="0" applyFont="1" applyFill="1" applyBorder="1" applyAlignment="1">
      <alignment horizontal="left" vertical="center" wrapText="1"/>
    </xf>
    <xf numFmtId="0" fontId="2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NumberFormat="1" applyFont="1" applyFill="1" applyBorder="1" applyAlignment="1">
      <alignment horizontal="center" vertical="center" wrapText="1"/>
    </xf>
    <xf numFmtId="0" fontId="25" fillId="0" borderId="0" xfId="0" applyFont="1" applyFill="1" applyAlignment="1">
      <alignment horizontal="center" vertical="center"/>
    </xf>
  </cellXfs>
  <cellStyles count="50">
    <cellStyle name="常规" xfId="0" builtinId="0"/>
    <cellStyle name="千位分隔" xfId="1" builtinId="3"/>
    <cellStyle name="货币" xfId="2" builtinId="4"/>
    <cellStyle name="强调文字颜色 4" xfId="3"/>
    <cellStyle name="千位分隔[0]" xfId="4" builtinId="6"/>
    <cellStyle name="常规 23" xfId="5"/>
    <cellStyle name="百分比" xfId="6" builtinId="5"/>
    <cellStyle name="标题" xfId="7"/>
    <cellStyle name="货币[0]" xfId="8" builtinId="7"/>
    <cellStyle name="20% - 强调文字颜色 3" xfId="9"/>
    <cellStyle name="输入" xfId="10"/>
    <cellStyle name="差" xfId="11"/>
    <cellStyle name="40% - 强调文字颜色 3" xfId="12"/>
    <cellStyle name="60% - 强调文字颜色 3" xfId="13"/>
    <cellStyle name="超链接" xfId="14" builtinId="8"/>
    <cellStyle name="已访问的超链接" xfId="15" builtinId="9"/>
    <cellStyle name="注释" xfId="16"/>
    <cellStyle name="警告文本" xfId="17"/>
    <cellStyle name="标题 4" xfId="18"/>
    <cellStyle name="60% - 强调文字颜色 2" xfId="19"/>
    <cellStyle name="解释性文本" xfId="20"/>
    <cellStyle name="标题 1" xfId="21"/>
    <cellStyle name="标题 2" xfId="22"/>
    <cellStyle name="标题 3" xfId="23"/>
    <cellStyle name="60% - 强调文字颜色 1" xfId="24"/>
    <cellStyle name="输出" xfId="25"/>
    <cellStyle name="60% - 强调文字颜色 4" xfId="26"/>
    <cellStyle name="计算" xfId="27"/>
    <cellStyle name="检查单元格" xfId="28"/>
    <cellStyle name="链接单元格" xfId="29"/>
    <cellStyle name="强调文字颜色 2" xfId="30"/>
    <cellStyle name="20% - 强调文字颜色 6" xfId="31"/>
    <cellStyle name="汇总" xfId="32"/>
    <cellStyle name="好" xfId="33"/>
    <cellStyle name="适中" xfId="34"/>
    <cellStyle name="强调文字颜色 1" xfId="35"/>
    <cellStyle name="20% - 强调文字颜色 5" xfId="36"/>
    <cellStyle name="20% - 强调文字颜色 1" xfId="37"/>
    <cellStyle name="40% - 强调文字颜色 1" xfId="38"/>
    <cellStyle name="20% - 强调文字颜色 2" xfId="39"/>
    <cellStyle name="40% - 强调文字颜色 2" xfId="40"/>
    <cellStyle name="强调文字颜色 3" xfId="41"/>
    <cellStyle name="20% - 强调文字颜色 4" xfId="42"/>
    <cellStyle name="40% - 强调文字颜色 4" xfId="43"/>
    <cellStyle name="强调文字颜色 5" xfId="44"/>
    <cellStyle name="40% - 强调文字颜色 5" xfId="45"/>
    <cellStyle name="60% - 强调文字颜色 5" xfId="46"/>
    <cellStyle name="强调文字颜色 6" xfId="47"/>
    <cellStyle name="40% - 强调文字颜色 6" xfId="48"/>
    <cellStyle name="60% - 强调文字颜色 6" xfId="49"/>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8"/>
  <sheetViews>
    <sheetView tabSelected="1" topLeftCell="A45" workbookViewId="0">
      <selection activeCell="I41" sqref="I41"/>
    </sheetView>
  </sheetViews>
  <sheetFormatPr defaultColWidth="9" defaultRowHeight="13.5"/>
  <cols>
    <col min="1" max="1" width="4.25" style="8" customWidth="1"/>
    <col min="2" max="2" width="28.2916666666667" style="7" customWidth="1"/>
    <col min="3" max="3" width="50.25" style="7" customWidth="1"/>
    <col min="4" max="4" width="15.625" style="8" customWidth="1"/>
    <col min="5" max="5" width="9.375" style="8"/>
    <col min="6" max="6" width="9" style="8"/>
    <col min="7" max="7" width="8.75" style="18" customWidth="1"/>
    <col min="8" max="8" width="10.875" style="17" customWidth="1"/>
    <col min="9" max="9" width="9" style="17"/>
    <col min="10" max="10" width="9" style="19"/>
    <col min="11" max="16384" width="9" style="17"/>
  </cols>
  <sheetData>
    <row r="1" ht="16" customHeight="1" spans="1:2">
      <c r="A1" s="20" t="s">
        <v>0</v>
      </c>
      <c r="B1" s="20"/>
    </row>
    <row r="2" s="7" customFormat="1" ht="27" customHeight="1" spans="1:10">
      <c r="A2" s="21" t="s">
        <v>1</v>
      </c>
      <c r="B2" s="21"/>
      <c r="C2" s="22"/>
      <c r="D2" s="21"/>
      <c r="E2" s="21"/>
      <c r="F2" s="21"/>
      <c r="G2" s="21"/>
      <c r="H2" s="21"/>
      <c r="J2" s="8"/>
    </row>
    <row r="3" s="7" customFormat="1" ht="18" customHeight="1" spans="1:10">
      <c r="A3" s="23" t="s">
        <v>2</v>
      </c>
      <c r="B3" s="23"/>
      <c r="C3" s="23"/>
      <c r="D3" s="23"/>
      <c r="E3" s="23"/>
      <c r="F3" s="23"/>
      <c r="G3" s="23"/>
      <c r="H3" s="23"/>
      <c r="J3" s="8"/>
    </row>
    <row r="4" s="8" customFormat="1" ht="39" customHeight="1" spans="1:8">
      <c r="A4" s="24" t="s">
        <v>3</v>
      </c>
      <c r="B4" s="24" t="s">
        <v>4</v>
      </c>
      <c r="C4" s="24" t="s">
        <v>5</v>
      </c>
      <c r="D4" s="25" t="s">
        <v>6</v>
      </c>
      <c r="E4" s="25" t="s">
        <v>7</v>
      </c>
      <c r="F4" s="25" t="s">
        <v>8</v>
      </c>
      <c r="G4" s="25" t="s">
        <v>9</v>
      </c>
      <c r="H4" s="25" t="s">
        <v>10</v>
      </c>
    </row>
    <row r="5" s="7" customFormat="1" ht="28" customHeight="1" spans="1:10">
      <c r="A5" s="24"/>
      <c r="B5" s="26"/>
      <c r="C5" s="27"/>
      <c r="D5" s="25"/>
      <c r="E5" s="25">
        <f>SUM(E6+E27)</f>
        <v>523359</v>
      </c>
      <c r="F5" s="25">
        <f>SUM(F6+F27)</f>
        <v>139612</v>
      </c>
      <c r="G5" s="25"/>
      <c r="H5" s="27"/>
      <c r="J5" s="8"/>
    </row>
    <row r="6" s="7" customFormat="1" ht="28" customHeight="1" spans="1:10">
      <c r="A6" s="24" t="s">
        <v>11</v>
      </c>
      <c r="B6" s="26" t="s">
        <v>12</v>
      </c>
      <c r="C6" s="26" t="s">
        <v>13</v>
      </c>
      <c r="D6" s="25"/>
      <c r="E6" s="25">
        <f>SUM(E7:E26)</f>
        <v>276598</v>
      </c>
      <c r="F6" s="25">
        <f>SUM(F7:F26)</f>
        <v>78300</v>
      </c>
      <c r="G6" s="25"/>
      <c r="H6" s="27"/>
      <c r="J6" s="8"/>
    </row>
    <row r="7" s="9" customFormat="1" ht="39" customHeight="1" spans="1:10">
      <c r="A7" s="28">
        <v>1</v>
      </c>
      <c r="B7" s="29" t="s">
        <v>14</v>
      </c>
      <c r="C7" s="30" t="s">
        <v>15</v>
      </c>
      <c r="D7" s="31" t="s">
        <v>16</v>
      </c>
      <c r="E7" s="32">
        <v>31000</v>
      </c>
      <c r="F7" s="32">
        <v>6000</v>
      </c>
      <c r="G7" s="33" t="s">
        <v>17</v>
      </c>
      <c r="H7" s="33" t="s">
        <v>18</v>
      </c>
      <c r="J7" s="49"/>
    </row>
    <row r="8" s="10" customFormat="1" ht="46" customHeight="1" spans="1:10">
      <c r="A8" s="28">
        <v>2</v>
      </c>
      <c r="B8" s="29" t="s">
        <v>19</v>
      </c>
      <c r="C8" s="34" t="s">
        <v>20</v>
      </c>
      <c r="D8" s="31" t="s">
        <v>16</v>
      </c>
      <c r="E8" s="32">
        <v>30500</v>
      </c>
      <c r="F8" s="32">
        <v>10000</v>
      </c>
      <c r="G8" s="33" t="s">
        <v>21</v>
      </c>
      <c r="H8" s="35"/>
      <c r="J8" s="50"/>
    </row>
    <row r="9" s="11" customFormat="1" ht="32" customHeight="1" spans="1:10">
      <c r="A9" s="28">
        <v>3</v>
      </c>
      <c r="B9" s="29" t="s">
        <v>22</v>
      </c>
      <c r="C9" s="29" t="s">
        <v>23</v>
      </c>
      <c r="D9" s="31" t="s">
        <v>16</v>
      </c>
      <c r="E9" s="32">
        <v>22500</v>
      </c>
      <c r="F9" s="32">
        <v>12800</v>
      </c>
      <c r="G9" s="33" t="s">
        <v>24</v>
      </c>
      <c r="H9" s="36"/>
      <c r="J9" s="14"/>
    </row>
    <row r="10" s="11" customFormat="1" ht="39" customHeight="1" spans="1:10">
      <c r="A10" s="28">
        <v>4</v>
      </c>
      <c r="B10" s="29" t="s">
        <v>25</v>
      </c>
      <c r="C10" s="29" t="s">
        <v>26</v>
      </c>
      <c r="D10" s="31" t="s">
        <v>27</v>
      </c>
      <c r="E10" s="32">
        <v>17700</v>
      </c>
      <c r="F10" s="32">
        <v>4000</v>
      </c>
      <c r="G10" s="33" t="s">
        <v>28</v>
      </c>
      <c r="H10" s="30"/>
      <c r="J10" s="14"/>
    </row>
    <row r="11" s="11" customFormat="1" ht="44" customHeight="1" spans="1:10">
      <c r="A11" s="28">
        <v>5</v>
      </c>
      <c r="B11" s="29" t="s">
        <v>29</v>
      </c>
      <c r="C11" s="29" t="s">
        <v>30</v>
      </c>
      <c r="D11" s="31" t="s">
        <v>16</v>
      </c>
      <c r="E11" s="32">
        <v>15100</v>
      </c>
      <c r="F11" s="32">
        <v>4000</v>
      </c>
      <c r="G11" s="33" t="s">
        <v>31</v>
      </c>
      <c r="H11" s="36"/>
      <c r="J11" s="14"/>
    </row>
    <row r="12" s="12" customFormat="1" ht="33" customHeight="1" spans="1:10">
      <c r="A12" s="28">
        <v>6</v>
      </c>
      <c r="B12" s="29" t="s">
        <v>32</v>
      </c>
      <c r="C12" s="30" t="s">
        <v>33</v>
      </c>
      <c r="D12" s="31" t="s">
        <v>16</v>
      </c>
      <c r="E12" s="32">
        <v>15000</v>
      </c>
      <c r="F12" s="32">
        <v>2400</v>
      </c>
      <c r="G12" s="33" t="s">
        <v>34</v>
      </c>
      <c r="H12" s="37"/>
      <c r="J12" s="14"/>
    </row>
    <row r="13" s="13" customFormat="1" ht="40" customHeight="1" spans="1:10">
      <c r="A13" s="28">
        <v>7</v>
      </c>
      <c r="B13" s="29" t="s">
        <v>35</v>
      </c>
      <c r="C13" s="29" t="s">
        <v>36</v>
      </c>
      <c r="D13" s="31" t="s">
        <v>16</v>
      </c>
      <c r="E13" s="32">
        <v>11200</v>
      </c>
      <c r="F13" s="32">
        <v>4000</v>
      </c>
      <c r="G13" s="33" t="s">
        <v>37</v>
      </c>
      <c r="H13" s="38"/>
      <c r="J13" s="49"/>
    </row>
    <row r="14" s="9" customFormat="1" ht="36" customHeight="1" spans="1:10">
      <c r="A14" s="28">
        <v>8</v>
      </c>
      <c r="B14" s="29" t="s">
        <v>38</v>
      </c>
      <c r="C14" s="29" t="s">
        <v>39</v>
      </c>
      <c r="D14" s="31" t="s">
        <v>40</v>
      </c>
      <c r="E14" s="32">
        <v>7200</v>
      </c>
      <c r="F14" s="32">
        <v>300</v>
      </c>
      <c r="G14" s="33" t="s">
        <v>37</v>
      </c>
      <c r="H14" s="39"/>
      <c r="J14" s="49"/>
    </row>
    <row r="15" s="9" customFormat="1" ht="38" customHeight="1" spans="1:10">
      <c r="A15" s="28">
        <v>9</v>
      </c>
      <c r="B15" s="29" t="s">
        <v>41</v>
      </c>
      <c r="C15" s="29" t="s">
        <v>42</v>
      </c>
      <c r="D15" s="31" t="s">
        <v>16</v>
      </c>
      <c r="E15" s="32">
        <v>7200</v>
      </c>
      <c r="F15" s="32">
        <v>7000</v>
      </c>
      <c r="G15" s="33" t="s">
        <v>43</v>
      </c>
      <c r="H15" s="39"/>
      <c r="J15" s="49"/>
    </row>
    <row r="16" s="9" customFormat="1" ht="78" customHeight="1" spans="1:10">
      <c r="A16" s="28">
        <v>10</v>
      </c>
      <c r="B16" s="29" t="s">
        <v>44</v>
      </c>
      <c r="C16" s="34" t="s">
        <v>45</v>
      </c>
      <c r="D16" s="31" t="s">
        <v>46</v>
      </c>
      <c r="E16" s="32">
        <v>3600</v>
      </c>
      <c r="F16" s="32">
        <v>1500</v>
      </c>
      <c r="G16" s="33" t="s">
        <v>47</v>
      </c>
      <c r="H16" s="39"/>
      <c r="J16" s="49"/>
    </row>
    <row r="17" s="10" customFormat="1" ht="34" customHeight="1" spans="1:10">
      <c r="A17" s="28">
        <v>11</v>
      </c>
      <c r="B17" s="29" t="s">
        <v>48</v>
      </c>
      <c r="C17" s="34" t="s">
        <v>49</v>
      </c>
      <c r="D17" s="31" t="s">
        <v>16</v>
      </c>
      <c r="E17" s="32">
        <v>3500</v>
      </c>
      <c r="F17" s="32">
        <v>1500</v>
      </c>
      <c r="G17" s="33" t="s">
        <v>50</v>
      </c>
      <c r="H17" s="35"/>
      <c r="J17" s="50"/>
    </row>
    <row r="18" s="11" customFormat="1" ht="45" customHeight="1" spans="1:10">
      <c r="A18" s="28">
        <v>12</v>
      </c>
      <c r="B18" s="29" t="s">
        <v>51</v>
      </c>
      <c r="C18" s="40" t="s">
        <v>52</v>
      </c>
      <c r="D18" s="31" t="s">
        <v>40</v>
      </c>
      <c r="E18" s="32">
        <v>798</v>
      </c>
      <c r="F18" s="32">
        <v>300</v>
      </c>
      <c r="G18" s="33" t="s">
        <v>53</v>
      </c>
      <c r="H18" s="36"/>
      <c r="J18" s="14"/>
    </row>
    <row r="19" s="11" customFormat="1" ht="34" customHeight="1" spans="1:10">
      <c r="A19" s="28">
        <v>13</v>
      </c>
      <c r="B19" s="29" t="s">
        <v>54</v>
      </c>
      <c r="C19" s="29" t="s">
        <v>55</v>
      </c>
      <c r="D19" s="31" t="s">
        <v>16</v>
      </c>
      <c r="E19" s="32">
        <v>7000</v>
      </c>
      <c r="F19" s="32">
        <v>2300</v>
      </c>
      <c r="G19" s="33" t="s">
        <v>56</v>
      </c>
      <c r="H19" s="36"/>
      <c r="J19" s="14"/>
    </row>
    <row r="20" s="14" customFormat="1" ht="31" customHeight="1" spans="1:11">
      <c r="A20" s="28">
        <v>14</v>
      </c>
      <c r="B20" s="29" t="s">
        <v>57</v>
      </c>
      <c r="C20" s="29" t="s">
        <v>58</v>
      </c>
      <c r="D20" s="31" t="s">
        <v>16</v>
      </c>
      <c r="E20" s="32">
        <v>3000</v>
      </c>
      <c r="F20" s="32">
        <v>1900</v>
      </c>
      <c r="G20" s="33" t="s">
        <v>59</v>
      </c>
      <c r="H20" s="41"/>
      <c r="I20" s="51"/>
      <c r="J20" s="51"/>
      <c r="K20" s="51"/>
    </row>
    <row r="21" s="12" customFormat="1" ht="75" customHeight="1" spans="1:10">
      <c r="A21" s="28">
        <v>15</v>
      </c>
      <c r="B21" s="42" t="s">
        <v>60</v>
      </c>
      <c r="C21" s="30" t="s">
        <v>61</v>
      </c>
      <c r="D21" s="31" t="s">
        <v>62</v>
      </c>
      <c r="E21" s="32">
        <v>1600</v>
      </c>
      <c r="F21" s="32">
        <v>1000</v>
      </c>
      <c r="G21" s="33" t="s">
        <v>47</v>
      </c>
      <c r="H21" s="37"/>
      <c r="J21" s="14"/>
    </row>
    <row r="22" s="11" customFormat="1" ht="52" customHeight="1" spans="1:10">
      <c r="A22" s="28">
        <v>16</v>
      </c>
      <c r="B22" s="42" t="s">
        <v>63</v>
      </c>
      <c r="C22" s="40" t="s">
        <v>64</v>
      </c>
      <c r="D22" s="31" t="s">
        <v>65</v>
      </c>
      <c r="E22" s="32">
        <v>11900</v>
      </c>
      <c r="F22" s="41">
        <v>6300</v>
      </c>
      <c r="G22" s="33" t="s">
        <v>66</v>
      </c>
      <c r="H22" s="36"/>
      <c r="J22" s="14"/>
    </row>
    <row r="23" s="15" customFormat="1" ht="48" customHeight="1" spans="1:10">
      <c r="A23" s="28">
        <v>17</v>
      </c>
      <c r="B23" s="42" t="s">
        <v>67</v>
      </c>
      <c r="C23" s="40" t="s">
        <v>68</v>
      </c>
      <c r="D23" s="31" t="s">
        <v>16</v>
      </c>
      <c r="E23" s="32">
        <v>8500</v>
      </c>
      <c r="F23" s="41">
        <v>2000</v>
      </c>
      <c r="G23" s="33" t="s">
        <v>66</v>
      </c>
      <c r="H23" s="30"/>
      <c r="J23" s="52"/>
    </row>
    <row r="24" s="15" customFormat="1" ht="37" customHeight="1" spans="1:10">
      <c r="A24" s="28">
        <v>18</v>
      </c>
      <c r="B24" s="42" t="s">
        <v>69</v>
      </c>
      <c r="C24" s="40" t="s">
        <v>70</v>
      </c>
      <c r="D24" s="43" t="s">
        <v>71</v>
      </c>
      <c r="E24" s="32">
        <v>59200</v>
      </c>
      <c r="F24" s="32">
        <v>7500</v>
      </c>
      <c r="G24" s="33" t="s">
        <v>72</v>
      </c>
      <c r="H24" s="30"/>
      <c r="J24" s="52"/>
    </row>
    <row r="25" s="16" customFormat="1" ht="55" customHeight="1" spans="1:10">
      <c r="A25" s="28">
        <v>19</v>
      </c>
      <c r="B25" s="42" t="s">
        <v>73</v>
      </c>
      <c r="C25" s="40" t="s">
        <v>74</v>
      </c>
      <c r="D25" s="32" t="s">
        <v>71</v>
      </c>
      <c r="E25" s="32">
        <v>18000</v>
      </c>
      <c r="F25" s="32">
        <v>2000</v>
      </c>
      <c r="G25" s="33" t="s">
        <v>72</v>
      </c>
      <c r="H25" s="37"/>
      <c r="J25" s="52"/>
    </row>
    <row r="26" s="16" customFormat="1" ht="56" customHeight="1" spans="1:10">
      <c r="A26" s="28">
        <v>20</v>
      </c>
      <c r="B26" s="42" t="s">
        <v>75</v>
      </c>
      <c r="C26" s="30" t="s">
        <v>76</v>
      </c>
      <c r="D26" s="32" t="s">
        <v>62</v>
      </c>
      <c r="E26" s="32">
        <v>2100</v>
      </c>
      <c r="F26" s="32">
        <v>1500</v>
      </c>
      <c r="G26" s="33" t="s">
        <v>77</v>
      </c>
      <c r="H26" s="37"/>
      <c r="J26" s="52"/>
    </row>
    <row r="27" s="11" customFormat="1" ht="28" customHeight="1" spans="1:10">
      <c r="A27" s="28" t="s">
        <v>78</v>
      </c>
      <c r="B27" s="39" t="s">
        <v>79</v>
      </c>
      <c r="C27" s="38" t="s">
        <v>80</v>
      </c>
      <c r="D27" s="44"/>
      <c r="E27" s="44">
        <f>SUM(E28:E44)</f>
        <v>246761</v>
      </c>
      <c r="F27" s="44">
        <f>SUM(F28:F44)</f>
        <v>61312</v>
      </c>
      <c r="G27" s="44"/>
      <c r="H27" s="36"/>
      <c r="J27" s="14"/>
    </row>
    <row r="28" s="11" customFormat="1" ht="39" customHeight="1" spans="1:10">
      <c r="A28" s="32">
        <v>1</v>
      </c>
      <c r="B28" s="36" t="s">
        <v>81</v>
      </c>
      <c r="C28" s="36" t="s">
        <v>82</v>
      </c>
      <c r="D28" s="41" t="s">
        <v>83</v>
      </c>
      <c r="E28" s="41">
        <v>20000</v>
      </c>
      <c r="F28" s="41">
        <v>10000</v>
      </c>
      <c r="G28" s="33" t="s">
        <v>72</v>
      </c>
      <c r="H28" s="36"/>
      <c r="J28" s="14"/>
    </row>
    <row r="29" s="10" customFormat="1" ht="46" customHeight="1" spans="1:10">
      <c r="A29" s="28">
        <v>2</v>
      </c>
      <c r="B29" s="34" t="s">
        <v>84</v>
      </c>
      <c r="C29" s="34" t="s">
        <v>85</v>
      </c>
      <c r="D29" s="45" t="s">
        <v>86</v>
      </c>
      <c r="E29" s="45">
        <v>21900</v>
      </c>
      <c r="F29" s="45">
        <v>1000</v>
      </c>
      <c r="G29" s="45" t="s">
        <v>37</v>
      </c>
      <c r="H29" s="35"/>
      <c r="J29" s="50"/>
    </row>
    <row r="30" s="11" customFormat="1" ht="58" customHeight="1" spans="1:10">
      <c r="A30" s="28">
        <v>3</v>
      </c>
      <c r="B30" s="29" t="s">
        <v>87</v>
      </c>
      <c r="C30" s="29" t="s">
        <v>88</v>
      </c>
      <c r="D30" s="33" t="s">
        <v>89</v>
      </c>
      <c r="E30" s="33">
        <v>1000</v>
      </c>
      <c r="F30" s="33">
        <v>1000</v>
      </c>
      <c r="G30" s="33" t="s">
        <v>90</v>
      </c>
      <c r="H30" s="36"/>
      <c r="J30" s="14"/>
    </row>
    <row r="31" s="11" customFormat="1" ht="73" customHeight="1" spans="1:10">
      <c r="A31" s="28">
        <v>4</v>
      </c>
      <c r="B31" s="29" t="s">
        <v>91</v>
      </c>
      <c r="C31" s="29" t="s">
        <v>92</v>
      </c>
      <c r="D31" s="33" t="s">
        <v>93</v>
      </c>
      <c r="E31" s="33">
        <v>7150</v>
      </c>
      <c r="F31" s="33">
        <v>2490</v>
      </c>
      <c r="G31" s="33" t="s">
        <v>24</v>
      </c>
      <c r="H31" s="29" t="s">
        <v>94</v>
      </c>
      <c r="J31" s="14"/>
    </row>
    <row r="32" s="11" customFormat="1" ht="75" customHeight="1" spans="1:10">
      <c r="A32" s="28">
        <v>5</v>
      </c>
      <c r="B32" s="29" t="s">
        <v>95</v>
      </c>
      <c r="C32" s="29" t="s">
        <v>96</v>
      </c>
      <c r="D32" s="33" t="s">
        <v>97</v>
      </c>
      <c r="E32" s="33">
        <v>300</v>
      </c>
      <c r="F32" s="33">
        <v>300</v>
      </c>
      <c r="G32" s="33" t="s">
        <v>66</v>
      </c>
      <c r="H32" s="36"/>
      <c r="J32" s="14"/>
    </row>
    <row r="33" s="12" customFormat="1" ht="39" customHeight="1" spans="1:10">
      <c r="A33" s="28">
        <v>6</v>
      </c>
      <c r="B33" s="30" t="s">
        <v>98</v>
      </c>
      <c r="C33" s="30" t="s">
        <v>99</v>
      </c>
      <c r="D33" s="33" t="s">
        <v>100</v>
      </c>
      <c r="E33" s="41">
        <v>1440</v>
      </c>
      <c r="F33" s="33">
        <v>162</v>
      </c>
      <c r="G33" s="33" t="s">
        <v>53</v>
      </c>
      <c r="H33" s="37"/>
      <c r="J33" s="14"/>
    </row>
    <row r="34" s="12" customFormat="1" ht="33" customHeight="1" spans="1:10">
      <c r="A34" s="32">
        <v>7</v>
      </c>
      <c r="B34" s="30" t="s">
        <v>101</v>
      </c>
      <c r="C34" s="30" t="s">
        <v>102</v>
      </c>
      <c r="D34" s="33" t="s">
        <v>100</v>
      </c>
      <c r="E34" s="41">
        <v>24000</v>
      </c>
      <c r="F34" s="41">
        <v>24000</v>
      </c>
      <c r="G34" s="33" t="s">
        <v>28</v>
      </c>
      <c r="H34" s="30" t="s">
        <v>103</v>
      </c>
      <c r="J34" s="14"/>
    </row>
    <row r="35" s="11" customFormat="1" ht="36" customHeight="1" spans="1:10">
      <c r="A35" s="32">
        <v>8</v>
      </c>
      <c r="B35" s="40" t="s">
        <v>104</v>
      </c>
      <c r="C35" s="40" t="s">
        <v>105</v>
      </c>
      <c r="D35" s="43" t="s">
        <v>106</v>
      </c>
      <c r="E35" s="43">
        <v>5000</v>
      </c>
      <c r="F35" s="43">
        <v>1000</v>
      </c>
      <c r="G35" s="33" t="s">
        <v>90</v>
      </c>
      <c r="H35" s="36"/>
      <c r="J35" s="14"/>
    </row>
    <row r="36" s="11" customFormat="1" ht="33" customHeight="1" spans="1:10">
      <c r="A36" s="32">
        <v>9</v>
      </c>
      <c r="B36" s="29" t="s">
        <v>107</v>
      </c>
      <c r="C36" s="29" t="s">
        <v>108</v>
      </c>
      <c r="D36" s="33" t="s">
        <v>109</v>
      </c>
      <c r="E36" s="33">
        <v>102000</v>
      </c>
      <c r="F36" s="33">
        <v>12500</v>
      </c>
      <c r="G36" s="41" t="s">
        <v>28</v>
      </c>
      <c r="H36" s="36"/>
      <c r="J36" s="14"/>
    </row>
    <row r="37" s="11" customFormat="1" ht="33" customHeight="1" spans="1:10">
      <c r="A37" s="32">
        <v>10</v>
      </c>
      <c r="B37" s="34" t="s">
        <v>110</v>
      </c>
      <c r="C37" s="34" t="s">
        <v>111</v>
      </c>
      <c r="D37" s="43" t="s">
        <v>112</v>
      </c>
      <c r="E37" s="43">
        <v>7000</v>
      </c>
      <c r="F37" s="43">
        <v>4000</v>
      </c>
      <c r="G37" s="33" t="s">
        <v>113</v>
      </c>
      <c r="H37" s="36"/>
      <c r="J37" s="14"/>
    </row>
    <row r="38" s="10" customFormat="1" ht="86" customHeight="1" spans="1:10">
      <c r="A38" s="28">
        <v>11</v>
      </c>
      <c r="B38" s="34" t="s">
        <v>114</v>
      </c>
      <c r="C38" s="34" t="s">
        <v>115</v>
      </c>
      <c r="D38" s="45" t="s">
        <v>116</v>
      </c>
      <c r="E38" s="46">
        <v>968</v>
      </c>
      <c r="F38" s="46">
        <v>968</v>
      </c>
      <c r="G38" s="45" t="s">
        <v>117</v>
      </c>
      <c r="H38" s="47" t="s">
        <v>118</v>
      </c>
      <c r="J38" s="50"/>
    </row>
    <row r="39" s="11" customFormat="1" ht="98" customHeight="1" spans="1:10">
      <c r="A39" s="28">
        <v>12</v>
      </c>
      <c r="B39" s="40" t="s">
        <v>119</v>
      </c>
      <c r="C39" s="40" t="s">
        <v>120</v>
      </c>
      <c r="D39" s="33" t="s">
        <v>121</v>
      </c>
      <c r="E39" s="47">
        <v>800</v>
      </c>
      <c r="F39" s="47">
        <v>800</v>
      </c>
      <c r="G39" s="33" t="s">
        <v>122</v>
      </c>
      <c r="H39" s="36"/>
      <c r="J39" s="14"/>
    </row>
    <row r="40" s="11" customFormat="1" ht="53" customHeight="1" spans="1:10">
      <c r="A40" s="28">
        <v>13</v>
      </c>
      <c r="B40" s="29" t="s">
        <v>123</v>
      </c>
      <c r="C40" s="29" t="s">
        <v>124</v>
      </c>
      <c r="D40" s="33" t="s">
        <v>121</v>
      </c>
      <c r="E40" s="45">
        <v>1000</v>
      </c>
      <c r="F40" s="45">
        <v>1000</v>
      </c>
      <c r="G40" s="33" t="s">
        <v>122</v>
      </c>
      <c r="H40" s="36"/>
      <c r="J40" s="14"/>
    </row>
    <row r="41" s="14" customFormat="1" ht="31" customHeight="1" spans="1:11">
      <c r="A41" s="28">
        <v>14</v>
      </c>
      <c r="B41" s="29" t="s">
        <v>125</v>
      </c>
      <c r="C41" s="29" t="s">
        <v>126</v>
      </c>
      <c r="D41" s="41" t="s">
        <v>127</v>
      </c>
      <c r="E41" s="41">
        <v>14111</v>
      </c>
      <c r="F41" s="41">
        <v>0</v>
      </c>
      <c r="G41" s="41" t="s">
        <v>47</v>
      </c>
      <c r="H41" s="41"/>
      <c r="I41" s="51"/>
      <c r="J41" s="51"/>
      <c r="K41" s="51"/>
    </row>
    <row r="42" s="12" customFormat="1" ht="55" customHeight="1" spans="1:10">
      <c r="A42" s="28">
        <v>15</v>
      </c>
      <c r="B42" s="30" t="s">
        <v>128</v>
      </c>
      <c r="C42" s="30" t="s">
        <v>129</v>
      </c>
      <c r="D42" s="31" t="s">
        <v>130</v>
      </c>
      <c r="E42" s="41">
        <v>100</v>
      </c>
      <c r="F42" s="33">
        <v>100</v>
      </c>
      <c r="G42" s="33" t="s">
        <v>72</v>
      </c>
      <c r="H42" s="37"/>
      <c r="J42" s="14"/>
    </row>
    <row r="43" s="11" customFormat="1" ht="30" customHeight="1" spans="1:10">
      <c r="A43" s="28">
        <v>16</v>
      </c>
      <c r="B43" s="40" t="s">
        <v>131</v>
      </c>
      <c r="C43" s="40" t="s">
        <v>132</v>
      </c>
      <c r="D43" s="43" t="s">
        <v>89</v>
      </c>
      <c r="E43" s="43">
        <v>992</v>
      </c>
      <c r="F43" s="43">
        <v>992</v>
      </c>
      <c r="G43" s="33" t="s">
        <v>90</v>
      </c>
      <c r="H43" s="36" t="s">
        <v>133</v>
      </c>
      <c r="J43" s="14"/>
    </row>
    <row r="44" s="16" customFormat="1" ht="43" customHeight="1" spans="1:10">
      <c r="A44" s="28">
        <v>17</v>
      </c>
      <c r="B44" s="42" t="s">
        <v>134</v>
      </c>
      <c r="C44" s="30" t="s">
        <v>135</v>
      </c>
      <c r="D44" s="32" t="s">
        <v>136</v>
      </c>
      <c r="E44" s="32">
        <v>39000</v>
      </c>
      <c r="F44" s="32">
        <v>1000</v>
      </c>
      <c r="G44" s="33" t="s">
        <v>72</v>
      </c>
      <c r="H44" s="37"/>
      <c r="J44" s="52"/>
    </row>
    <row r="45" s="15" customFormat="1" ht="30" customHeight="1" spans="1:10">
      <c r="A45" s="26" t="s">
        <v>137</v>
      </c>
      <c r="B45" s="26" t="s">
        <v>138</v>
      </c>
      <c r="C45" s="48" t="s">
        <v>139</v>
      </c>
      <c r="D45" s="43"/>
      <c r="E45" s="43"/>
      <c r="F45" s="43"/>
      <c r="G45" s="33"/>
      <c r="H45" s="36"/>
      <c r="J45" s="52"/>
    </row>
    <row r="46" s="15" customFormat="1" ht="92" customHeight="1" spans="1:10">
      <c r="A46" s="28">
        <v>1</v>
      </c>
      <c r="B46" s="40" t="s">
        <v>140</v>
      </c>
      <c r="C46" s="40" t="s">
        <v>141</v>
      </c>
      <c r="D46" s="43"/>
      <c r="E46" s="43"/>
      <c r="F46" s="43"/>
      <c r="G46" s="33" t="s">
        <v>142</v>
      </c>
      <c r="H46" s="30" t="s">
        <v>143</v>
      </c>
      <c r="J46" s="52"/>
    </row>
    <row r="47" s="15" customFormat="1" ht="147" customHeight="1" spans="1:10">
      <c r="A47" s="28">
        <v>2</v>
      </c>
      <c r="B47" s="40" t="s">
        <v>144</v>
      </c>
      <c r="C47" s="40" t="s">
        <v>145</v>
      </c>
      <c r="D47" s="43"/>
      <c r="E47" s="43"/>
      <c r="F47" s="43"/>
      <c r="G47" s="33" t="s">
        <v>47</v>
      </c>
      <c r="H47" s="30" t="s">
        <v>146</v>
      </c>
      <c r="J47" s="52"/>
    </row>
    <row r="48" s="17" customFormat="1" ht="33" customHeight="1" spans="1:10">
      <c r="A48" s="8"/>
      <c r="B48" s="7"/>
      <c r="C48" s="7"/>
      <c r="D48" s="8"/>
      <c r="E48" s="8"/>
      <c r="F48" s="8"/>
      <c r="G48" s="18"/>
      <c r="J48" s="19"/>
    </row>
  </sheetData>
  <mergeCells count="3">
    <mergeCell ref="A1:B1"/>
    <mergeCell ref="A2:H2"/>
    <mergeCell ref="A3:H3"/>
  </mergeCells>
  <printOptions horizontalCentered="1"/>
  <pageMargins left="0.554861111111111" right="0.357638888888889" top="0.60625" bottom="0.409027777777778" header="0.511805555555556" footer="0.511805555555556"/>
  <pageSetup paperSize="9" orientation="landscape" horizontalDpi="600"/>
  <headerFooter alignWithMargins="0">
    <oddFooter>&amp;L&amp;"宋体"&amp;11&amp;C&amp;"宋体"&amp;11&amp;P&amp;R&amp;"宋体"&amp;11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1"/>
  <sheetViews>
    <sheetView workbookViewId="0">
      <selection activeCell="A1" sqref="A1"/>
    </sheetView>
  </sheetViews>
  <sheetFormatPr defaultColWidth="9" defaultRowHeight="13.5" outlineLevelCol="3"/>
  <cols>
    <col min="1" max="1" width="5.375" style="2" customWidth="1"/>
    <col min="2" max="2" width="26" customWidth="1"/>
    <col min="3" max="3" width="55.375" customWidth="1"/>
    <col min="4" max="4" width="38.25" customWidth="1"/>
  </cols>
  <sheetData>
    <row r="1" ht="22" customHeight="1" spans="1:1">
      <c r="A1" s="2" t="s">
        <v>147</v>
      </c>
    </row>
    <row r="2" ht="30" customHeight="1" spans="2:4">
      <c r="B2" s="3" t="s">
        <v>148</v>
      </c>
      <c r="C2" s="3"/>
      <c r="D2" s="3"/>
    </row>
    <row r="3" s="1" customFormat="1" ht="31" customHeight="1" spans="1:4">
      <c r="A3" s="4" t="s">
        <v>3</v>
      </c>
      <c r="B3" s="4" t="s">
        <v>4</v>
      </c>
      <c r="C3" s="4" t="s">
        <v>5</v>
      </c>
      <c r="D3" s="4" t="s">
        <v>149</v>
      </c>
    </row>
    <row r="4" ht="36" customHeight="1" spans="1:4">
      <c r="A4" s="5">
        <v>1</v>
      </c>
      <c r="B4" s="6" t="s">
        <v>19</v>
      </c>
      <c r="C4" s="6" t="s">
        <v>20</v>
      </c>
      <c r="D4" s="6" t="s">
        <v>150</v>
      </c>
    </row>
    <row r="5" ht="34" customHeight="1" spans="1:4">
      <c r="A5" s="5">
        <v>2</v>
      </c>
      <c r="B5" s="6" t="s">
        <v>25</v>
      </c>
      <c r="C5" s="6" t="s">
        <v>26</v>
      </c>
      <c r="D5" s="6" t="s">
        <v>151</v>
      </c>
    </row>
    <row r="6" ht="48" customHeight="1" spans="1:4">
      <c r="A6" s="5">
        <v>3</v>
      </c>
      <c r="B6" s="6" t="s">
        <v>29</v>
      </c>
      <c r="C6" s="6" t="s">
        <v>30</v>
      </c>
      <c r="D6" s="6" t="s">
        <v>152</v>
      </c>
    </row>
    <row r="7" ht="34" customHeight="1" spans="1:4">
      <c r="A7" s="5">
        <v>4</v>
      </c>
      <c r="B7" s="6" t="s">
        <v>32</v>
      </c>
      <c r="C7" s="6" t="s">
        <v>33</v>
      </c>
      <c r="D7" s="6" t="s">
        <v>153</v>
      </c>
    </row>
    <row r="8" ht="61" customHeight="1" spans="1:4">
      <c r="A8" s="5">
        <v>5</v>
      </c>
      <c r="B8" s="6" t="s">
        <v>41</v>
      </c>
      <c r="C8" s="6" t="s">
        <v>42</v>
      </c>
      <c r="D8" s="6" t="s">
        <v>154</v>
      </c>
    </row>
    <row r="9" ht="48" customHeight="1" spans="1:4">
      <c r="A9" s="5">
        <v>6</v>
      </c>
      <c r="B9" s="6" t="s">
        <v>51</v>
      </c>
      <c r="C9" s="6" t="s">
        <v>52</v>
      </c>
      <c r="D9" s="6" t="s">
        <v>153</v>
      </c>
    </row>
    <row r="10" ht="34" customHeight="1" spans="1:4">
      <c r="A10" s="5">
        <v>7</v>
      </c>
      <c r="B10" s="6" t="s">
        <v>67</v>
      </c>
      <c r="C10" s="6" t="s">
        <v>68</v>
      </c>
      <c r="D10" s="6" t="s">
        <v>155</v>
      </c>
    </row>
    <row r="11" ht="37" customHeight="1" spans="1:4">
      <c r="A11" s="6" t="s">
        <v>156</v>
      </c>
      <c r="B11" s="6"/>
      <c r="C11" s="6"/>
      <c r="D11" s="6"/>
    </row>
  </sheetData>
  <mergeCells count="2">
    <mergeCell ref="B2:D2"/>
    <mergeCell ref="A11:D11"/>
  </mergeCells>
  <printOptions horizontalCentered="1"/>
  <pageMargins left="0.751388888888889" right="0.751388888888889" top="1" bottom="1" header="0.511805555555556" footer="0.511805555555556"/>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投资计划表</vt:lpstr>
      <vt:lpstr>存在问题项目表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lenvo</dc:creator>
  <cp:lastModifiedBy>lenvo</cp:lastModifiedBy>
  <dcterms:created xsi:type="dcterms:W3CDTF">2018-05-21T16:57:53Z</dcterms:created>
  <dcterms:modified xsi:type="dcterms:W3CDTF">2018-05-21T17:03:29Z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